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32" windowWidth="6612" windowHeight="1416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F22" i="1"/>
  <c r="F18" s="1"/>
  <c r="H61"/>
  <c r="H50"/>
  <c r="H43"/>
  <c r="H41"/>
  <c r="H32"/>
  <c r="H29"/>
  <c r="H18" l="1"/>
  <c r="F80"/>
  <c r="F72"/>
</calcChain>
</file>

<file path=xl/sharedStrings.xml><?xml version="1.0" encoding="utf-8"?>
<sst xmlns="http://schemas.openxmlformats.org/spreadsheetml/2006/main" count="96" uniqueCount="90">
  <si>
    <t>Утверждено</t>
  </si>
  <si>
    <t>ТСЖ "Черемушки"</t>
  </si>
  <si>
    <t>Наименование статей</t>
  </si>
  <si>
    <t>I</t>
  </si>
  <si>
    <t>Площадь общая</t>
  </si>
  <si>
    <t>В том числе</t>
  </si>
  <si>
    <t>А. Доходы</t>
  </si>
  <si>
    <t>Всего:</t>
  </si>
  <si>
    <t>В т.ч.</t>
  </si>
  <si>
    <t>1. На содержание, т/о, ремонт дома</t>
  </si>
  <si>
    <t>2. Капитальный ремонт</t>
  </si>
  <si>
    <t>3. Прочие доходы</t>
  </si>
  <si>
    <t>Б Расходы</t>
  </si>
  <si>
    <t>Управление всего</t>
  </si>
  <si>
    <t>Оплата труда</t>
  </si>
  <si>
    <t>канцелярские товары</t>
  </si>
  <si>
    <t>транспортные расходы</t>
  </si>
  <si>
    <t>взносы в Ассоциацию ТСЖ</t>
  </si>
  <si>
    <t>курсы повышения квалификации</t>
  </si>
  <si>
    <t>услуги банка</t>
  </si>
  <si>
    <t>II</t>
  </si>
  <si>
    <t>Содержание общего имущества</t>
  </si>
  <si>
    <t xml:space="preserve">Всего </t>
  </si>
  <si>
    <t>1. Оплата труда произв. персонала</t>
  </si>
  <si>
    <t>2. Налоги всего</t>
  </si>
  <si>
    <t>в т.ч.</t>
  </si>
  <si>
    <t xml:space="preserve">Налог на доходы по упрощенной </t>
  </si>
  <si>
    <t>схеме налогооблажения</t>
  </si>
  <si>
    <t>III</t>
  </si>
  <si>
    <t>Освещение мест общего пользования</t>
  </si>
  <si>
    <t>IV</t>
  </si>
  <si>
    <t>Услуги сторонних организаций всего</t>
  </si>
  <si>
    <t xml:space="preserve"> десинсекция, дератизация</t>
  </si>
  <si>
    <t xml:space="preserve"> вывоз смета</t>
  </si>
  <si>
    <t xml:space="preserve"> техобслуживание газопровода</t>
  </si>
  <si>
    <t>внутренней системы отопления</t>
  </si>
  <si>
    <t>Хозяйственные нужды</t>
  </si>
  <si>
    <t>Благоустройство территории</t>
  </si>
  <si>
    <t>(покос травы, озеленение и т.д.)</t>
  </si>
  <si>
    <t>Аварийные работы</t>
  </si>
  <si>
    <t>V</t>
  </si>
  <si>
    <t>Текущий ремонт всего</t>
  </si>
  <si>
    <t>1. оплата труда по трудовым соглашениям</t>
  </si>
  <si>
    <t>по ремонтным работам дома</t>
  </si>
  <si>
    <t>VI</t>
  </si>
  <si>
    <t>VII</t>
  </si>
  <si>
    <t>Резервный фонд</t>
  </si>
  <si>
    <t>VIII</t>
  </si>
  <si>
    <t>Премирование актива</t>
  </si>
  <si>
    <t>Прочие расходы</t>
  </si>
  <si>
    <t>№  п/п</t>
  </si>
  <si>
    <t>1. Пеня</t>
  </si>
  <si>
    <t>Капитальный ремонт</t>
  </si>
  <si>
    <t>IX</t>
  </si>
  <si>
    <t>Оборудование детской площадки</t>
  </si>
  <si>
    <t>Отчет</t>
  </si>
  <si>
    <t>ПЕРИОД</t>
  </si>
  <si>
    <t>Приход</t>
  </si>
  <si>
    <t>Расход</t>
  </si>
  <si>
    <t>3. Пломбирование счетчиков</t>
  </si>
  <si>
    <t xml:space="preserve"> промывка, опрессовка трубопроводов </t>
  </si>
  <si>
    <t>Коммунальные услуги и другие</t>
  </si>
  <si>
    <t>Коммунальные услуги</t>
  </si>
  <si>
    <t>Теплосети</t>
  </si>
  <si>
    <t>Водоканал</t>
  </si>
  <si>
    <t>Кубаньэнерго</t>
  </si>
  <si>
    <t>ООО "Транс Сервис"</t>
  </si>
  <si>
    <t>Касса</t>
  </si>
  <si>
    <t>Банк</t>
  </si>
  <si>
    <t xml:space="preserve">содержание оргтехники </t>
  </si>
  <si>
    <r>
      <t xml:space="preserve">Отчисления и обязательные патежи: </t>
    </r>
    <r>
      <rPr>
        <sz val="9"/>
        <color theme="1"/>
        <rFont val="Calibri"/>
        <family val="2"/>
        <charset val="204"/>
        <scheme val="minor"/>
      </rPr>
      <t>НДФЛ-13%, ПФР-26%, ФСС-3,1%, Мед. Страх-5,1%</t>
    </r>
  </si>
  <si>
    <t>"____"________________2011г.</t>
  </si>
  <si>
    <t>квартиры 6266,80 м2</t>
  </si>
  <si>
    <t>(лестницы, подвалы)</t>
  </si>
  <si>
    <t>2. материалы на ремонтные работы</t>
  </si>
  <si>
    <r>
      <t>4. Прочее (</t>
    </r>
    <r>
      <rPr>
        <sz val="9"/>
        <color theme="1"/>
        <rFont val="Calibri"/>
        <family val="2"/>
        <charset val="204"/>
        <scheme val="minor"/>
      </rPr>
      <t xml:space="preserve">долг в ЖЭУ-5 </t>
    </r>
    <r>
      <rPr>
        <sz val="11"/>
        <color theme="1"/>
        <rFont val="Calibri"/>
        <family val="2"/>
        <charset val="204"/>
        <scheme val="minor"/>
      </rPr>
      <t>)</t>
    </r>
  </si>
  <si>
    <t>АРО ВДПО (проверка дымоходов)</t>
  </si>
  <si>
    <t>5. Аренда "Медиагранд"</t>
  </si>
  <si>
    <t>методическая литература и подписка</t>
  </si>
  <si>
    <t>Сальдо на 01.01.2012г.</t>
  </si>
  <si>
    <t>ревизионной комиссией</t>
  </si>
  <si>
    <t xml:space="preserve">ревизионной комиссии о финансовой деятельности </t>
  </si>
  <si>
    <t>ТСЖ "Черемушки" за 12 месяцев 2011г.</t>
  </si>
  <si>
    <t>Члены ревизионной комиссии</t>
  </si>
  <si>
    <t>Кошко С.И.</t>
  </si>
  <si>
    <t>Салатова Х.А.</t>
  </si>
  <si>
    <t>Кузнецова С.А.</t>
  </si>
  <si>
    <t>Долг жильцов на 01.01.2012г.</t>
  </si>
  <si>
    <t>12 месяцев 2011г.</t>
  </si>
  <si>
    <t>На начало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</si>
</sst>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2" fontId="0" fillId="0" borderId="1" xfId="0" applyNumberFormat="1" applyBorder="1"/>
    <xf numFmtId="0" fontId="0" fillId="0" borderId="2" xfId="0" applyBorder="1" applyAlignment="1">
      <alignment horizontal="center"/>
    </xf>
    <xf numFmtId="2" fontId="0" fillId="0" borderId="4" xfId="0" applyNumberFormat="1" applyBorder="1"/>
    <xf numFmtId="0" fontId="0" fillId="0" borderId="10" xfId="0" applyBorder="1"/>
    <xf numFmtId="0" fontId="0" fillId="0" borderId="0" xfId="0" applyBorder="1"/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Border="1"/>
    <xf numFmtId="2" fontId="0" fillId="0" borderId="0" xfId="0" applyNumberFormat="1" applyBorder="1"/>
    <xf numFmtId="0" fontId="0" fillId="0" borderId="0" xfId="0" applyFill="1" applyBorder="1"/>
    <xf numFmtId="0" fontId="0" fillId="0" borderId="1" xfId="0" applyFill="1" applyBorder="1"/>
    <xf numFmtId="0" fontId="1" fillId="0" borderId="6" xfId="0" applyFont="1" applyBorder="1" applyAlignment="1">
      <alignment horizontal="center"/>
    </xf>
    <xf numFmtId="0" fontId="0" fillId="0" borderId="13" xfId="0" applyFill="1" applyBorder="1"/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/>
    <xf numFmtId="2" fontId="0" fillId="0" borderId="14" xfId="0" applyNumberFormat="1" applyBorder="1"/>
    <xf numFmtId="0" fontId="0" fillId="0" borderId="15" xfId="0" applyBorder="1"/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Layout" topLeftCell="A10" zoomScaleNormal="100" workbookViewId="0">
      <selection activeCell="K30" sqref="K30"/>
    </sheetView>
  </sheetViews>
  <sheetFormatPr defaultRowHeight="14.4"/>
  <cols>
    <col min="1" max="1" width="6" customWidth="1"/>
    <col min="5" max="5" width="9.44140625" bestFit="1" customWidth="1"/>
    <col min="6" max="6" width="10.33203125" customWidth="1"/>
    <col min="7" max="7" width="8.88671875" customWidth="1"/>
    <col min="8" max="8" width="9.44140625" customWidth="1"/>
  </cols>
  <sheetData>
    <row r="1" spans="1:9">
      <c r="A1" t="s">
        <v>0</v>
      </c>
    </row>
    <row r="2" spans="1:9">
      <c r="A2" t="s">
        <v>80</v>
      </c>
    </row>
    <row r="3" spans="1:9">
      <c r="A3" t="s">
        <v>1</v>
      </c>
    </row>
    <row r="4" spans="1:9">
      <c r="A4" t="s">
        <v>71</v>
      </c>
    </row>
    <row r="6" spans="1:9">
      <c r="F6" s="28" t="s">
        <v>55</v>
      </c>
    </row>
    <row r="7" spans="1:9">
      <c r="D7" t="s">
        <v>81</v>
      </c>
    </row>
    <row r="8" spans="1:9">
      <c r="E8" t="s">
        <v>82</v>
      </c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15" t="s">
        <v>50</v>
      </c>
      <c r="B10" s="14" t="s">
        <v>2</v>
      </c>
      <c r="C10" s="14"/>
      <c r="D10" s="14"/>
      <c r="E10" s="13"/>
      <c r="G10" s="38" t="s">
        <v>56</v>
      </c>
      <c r="H10" s="38"/>
      <c r="I10" s="13"/>
    </row>
    <row r="11" spans="1:9">
      <c r="A11" s="21"/>
      <c r="B11" s="14"/>
      <c r="C11" s="14"/>
      <c r="D11" s="14"/>
      <c r="E11" s="8"/>
      <c r="F11" s="2"/>
      <c r="G11" s="39" t="s">
        <v>88</v>
      </c>
      <c r="H11" s="39"/>
      <c r="I11" s="9"/>
    </row>
    <row r="12" spans="1:9">
      <c r="A12" s="16"/>
      <c r="B12" s="2"/>
      <c r="C12" s="2"/>
      <c r="D12" s="2"/>
      <c r="E12" s="9"/>
      <c r="F12" s="40" t="s">
        <v>57</v>
      </c>
      <c r="G12" s="41"/>
      <c r="H12" s="39" t="s">
        <v>58</v>
      </c>
      <c r="I12" s="42"/>
    </row>
    <row r="13" spans="1:9">
      <c r="A13" s="5"/>
      <c r="B13" t="s">
        <v>4</v>
      </c>
      <c r="E13" s="8"/>
      <c r="G13" s="8"/>
      <c r="I13" s="8"/>
    </row>
    <row r="14" spans="1:9">
      <c r="A14" s="5"/>
      <c r="B14" t="s">
        <v>5</v>
      </c>
      <c r="E14" s="8"/>
      <c r="G14" s="8"/>
      <c r="I14" s="8"/>
    </row>
    <row r="15" spans="1:9">
      <c r="A15" s="6"/>
      <c r="B15" s="2" t="s">
        <v>72</v>
      </c>
      <c r="C15" s="2"/>
      <c r="D15" s="2"/>
      <c r="E15" s="9"/>
      <c r="F15" s="2"/>
      <c r="G15" s="9"/>
      <c r="H15" s="2"/>
      <c r="I15" s="9"/>
    </row>
    <row r="16" spans="1:9">
      <c r="A16" s="11"/>
      <c r="B16" s="17" t="s">
        <v>89</v>
      </c>
      <c r="C16" s="3"/>
      <c r="D16" s="3"/>
      <c r="E16" s="4"/>
      <c r="F16" s="3">
        <v>331196.28000000003</v>
      </c>
      <c r="G16" s="4"/>
      <c r="H16" s="3"/>
      <c r="I16" s="4"/>
    </row>
    <row r="17" spans="1:9">
      <c r="A17" s="5" t="s">
        <v>3</v>
      </c>
      <c r="B17" t="s">
        <v>6</v>
      </c>
      <c r="E17" s="8"/>
      <c r="G17" s="8"/>
      <c r="I17" s="8"/>
    </row>
    <row r="18" spans="1:9">
      <c r="A18" s="6"/>
      <c r="B18" s="2" t="s">
        <v>7</v>
      </c>
      <c r="C18" s="2"/>
      <c r="D18" s="2"/>
      <c r="E18" s="9"/>
      <c r="F18" s="10">
        <f>F20+F22</f>
        <v>646231.94000000006</v>
      </c>
      <c r="G18" s="9"/>
      <c r="H18" s="10">
        <f>H29+H32+H41+H50+H61+H66+H57+H68</f>
        <v>855990.51</v>
      </c>
      <c r="I18" s="9"/>
    </row>
    <row r="19" spans="1:9">
      <c r="A19" s="5"/>
      <c r="B19" t="s">
        <v>8</v>
      </c>
      <c r="E19" s="8"/>
      <c r="F19" s="1"/>
      <c r="G19" s="8"/>
      <c r="H19" s="1"/>
      <c r="I19" s="8"/>
    </row>
    <row r="20" spans="1:9">
      <c r="A20" s="6"/>
      <c r="B20" s="2" t="s">
        <v>9</v>
      </c>
      <c r="C20" s="2"/>
      <c r="D20" s="2"/>
      <c r="E20" s="9"/>
      <c r="F20" s="10">
        <v>636707.30000000005</v>
      </c>
      <c r="G20" s="9"/>
      <c r="H20" s="10"/>
      <c r="I20" s="9"/>
    </row>
    <row r="21" spans="1:9">
      <c r="A21" s="11"/>
      <c r="B21" s="3" t="s">
        <v>10</v>
      </c>
      <c r="C21" s="3"/>
      <c r="D21" s="3"/>
      <c r="E21" s="4"/>
      <c r="F21" s="12"/>
      <c r="G21" s="4"/>
      <c r="H21" s="12"/>
      <c r="I21" s="4"/>
    </row>
    <row r="22" spans="1:9">
      <c r="A22" s="11"/>
      <c r="B22" s="3" t="s">
        <v>11</v>
      </c>
      <c r="C22" s="3"/>
      <c r="D22" s="3"/>
      <c r="E22" s="4"/>
      <c r="F22" s="12">
        <f>F24+F25+F26+F27</f>
        <v>9524.64</v>
      </c>
      <c r="G22" s="4"/>
      <c r="H22" s="12"/>
      <c r="I22" s="4"/>
    </row>
    <row r="23" spans="1:9">
      <c r="A23" s="5"/>
      <c r="B23" s="19" t="s">
        <v>8</v>
      </c>
      <c r="C23" s="14"/>
      <c r="D23" s="14"/>
      <c r="E23" s="8"/>
      <c r="F23" s="18"/>
      <c r="G23" s="8"/>
      <c r="H23" s="18"/>
      <c r="I23" s="8"/>
    </row>
    <row r="24" spans="1:9">
      <c r="A24" s="6"/>
      <c r="B24" s="20" t="s">
        <v>51</v>
      </c>
      <c r="C24" s="2"/>
      <c r="D24" s="2"/>
      <c r="E24" s="9"/>
      <c r="F24" s="10">
        <v>69.59</v>
      </c>
      <c r="G24" s="9"/>
      <c r="H24" s="10"/>
      <c r="I24" s="9"/>
    </row>
    <row r="25" spans="1:9" ht="14.4" customHeight="1">
      <c r="A25" s="11"/>
      <c r="B25" s="22" t="s">
        <v>59</v>
      </c>
      <c r="C25" s="3"/>
      <c r="D25" s="3"/>
      <c r="E25" s="4"/>
      <c r="F25" s="12">
        <v>2910</v>
      </c>
      <c r="G25" s="4"/>
      <c r="H25" s="12"/>
      <c r="I25" s="4"/>
    </row>
    <row r="26" spans="1:9" ht="15.6" customHeight="1">
      <c r="A26" s="11"/>
      <c r="B26" s="29" t="s">
        <v>75</v>
      </c>
      <c r="C26" s="30"/>
      <c r="D26" s="30"/>
      <c r="E26" s="31"/>
      <c r="F26" s="12">
        <v>3345.05</v>
      </c>
      <c r="G26" s="4"/>
      <c r="H26" s="12"/>
      <c r="I26" s="4"/>
    </row>
    <row r="27" spans="1:9" ht="15.6" customHeight="1">
      <c r="A27" s="11"/>
      <c r="B27" s="29" t="s">
        <v>77</v>
      </c>
      <c r="C27" s="30"/>
      <c r="D27" s="30"/>
      <c r="E27" s="31"/>
      <c r="F27" s="12">
        <v>3200</v>
      </c>
      <c r="G27" s="4"/>
      <c r="H27" s="12"/>
      <c r="I27" s="4"/>
    </row>
    <row r="28" spans="1:9">
      <c r="A28" s="5"/>
      <c r="B28" t="s">
        <v>12</v>
      </c>
      <c r="E28" s="8"/>
      <c r="F28" s="1"/>
      <c r="G28" s="8"/>
      <c r="H28" s="1"/>
      <c r="I28" s="8"/>
    </row>
    <row r="29" spans="1:9">
      <c r="A29" s="6"/>
      <c r="B29" s="2" t="s">
        <v>13</v>
      </c>
      <c r="C29" s="2"/>
      <c r="D29" s="2"/>
      <c r="E29" s="9"/>
      <c r="F29" s="1"/>
      <c r="G29" s="9"/>
      <c r="H29" s="10">
        <f>H30+H31</f>
        <v>182139.21000000002</v>
      </c>
      <c r="I29" s="9"/>
    </row>
    <row r="30" spans="1:9" ht="14.4" customHeight="1">
      <c r="A30" s="11"/>
      <c r="B30" s="3" t="s">
        <v>14</v>
      </c>
      <c r="C30" s="3"/>
      <c r="D30" s="3"/>
      <c r="E30" s="4"/>
      <c r="F30" s="12"/>
      <c r="G30" s="4"/>
      <c r="H30" s="12">
        <v>132231.85</v>
      </c>
      <c r="I30" s="4"/>
    </row>
    <row r="31" spans="1:9" ht="28.2" customHeight="1">
      <c r="A31" s="11"/>
      <c r="B31" s="32" t="s">
        <v>70</v>
      </c>
      <c r="C31" s="33"/>
      <c r="D31" s="33"/>
      <c r="E31" s="34"/>
      <c r="F31" s="12"/>
      <c r="G31" s="4"/>
      <c r="H31" s="12">
        <v>49907.360000000001</v>
      </c>
      <c r="I31" s="4"/>
    </row>
    <row r="32" spans="1:9">
      <c r="A32" s="11"/>
      <c r="B32" s="3" t="s">
        <v>49</v>
      </c>
      <c r="C32" s="3"/>
      <c r="D32" s="3"/>
      <c r="E32" s="4"/>
      <c r="F32" s="1"/>
      <c r="G32" s="4"/>
      <c r="H32" s="12">
        <f>H33+H34+H35+H36+H37+H38+H39</f>
        <v>11464.75</v>
      </c>
      <c r="I32" s="4"/>
    </row>
    <row r="33" spans="1:9">
      <c r="A33" s="11"/>
      <c r="B33" s="3" t="s">
        <v>69</v>
      </c>
      <c r="C33" s="3"/>
      <c r="D33" s="3"/>
      <c r="E33" s="4"/>
      <c r="F33" s="12"/>
      <c r="G33" s="4"/>
      <c r="H33" s="12">
        <v>723</v>
      </c>
      <c r="I33" s="4"/>
    </row>
    <row r="34" spans="1:9">
      <c r="A34" s="11"/>
      <c r="B34" s="3" t="s">
        <v>15</v>
      </c>
      <c r="C34" s="3"/>
      <c r="D34" s="3"/>
      <c r="E34" s="4"/>
      <c r="F34" s="12"/>
      <c r="G34" s="4"/>
      <c r="H34" s="12">
        <v>3309.1</v>
      </c>
      <c r="I34" s="4"/>
    </row>
    <row r="35" spans="1:9">
      <c r="A35" s="11"/>
      <c r="B35" s="3" t="s">
        <v>16</v>
      </c>
      <c r="C35" s="3"/>
      <c r="D35" s="3"/>
      <c r="E35" s="4"/>
      <c r="F35" s="12"/>
      <c r="G35" s="4"/>
      <c r="H35" s="12">
        <v>1160</v>
      </c>
      <c r="I35" s="4"/>
    </row>
    <row r="36" spans="1:9">
      <c r="A36" s="11"/>
      <c r="B36" s="3" t="s">
        <v>78</v>
      </c>
      <c r="C36" s="3"/>
      <c r="D36" s="3"/>
      <c r="E36" s="4"/>
      <c r="F36" s="12"/>
      <c r="G36" s="4"/>
      <c r="H36" s="12">
        <v>394.48</v>
      </c>
      <c r="I36" s="4"/>
    </row>
    <row r="37" spans="1:9">
      <c r="A37" s="11"/>
      <c r="B37" s="3" t="s">
        <v>17</v>
      </c>
      <c r="C37" s="3"/>
      <c r="D37" s="3"/>
      <c r="E37" s="4"/>
      <c r="F37" s="12"/>
      <c r="G37" s="4"/>
      <c r="H37" s="12"/>
      <c r="I37" s="4"/>
    </row>
    <row r="38" spans="1:9">
      <c r="A38" s="11"/>
      <c r="B38" s="3" t="s">
        <v>18</v>
      </c>
      <c r="C38" s="3"/>
      <c r="D38" s="3"/>
      <c r="E38" s="4"/>
      <c r="F38" s="12"/>
      <c r="G38" s="4"/>
      <c r="H38" s="12">
        <v>3800</v>
      </c>
      <c r="I38" s="4"/>
    </row>
    <row r="39" spans="1:9">
      <c r="A39" s="11"/>
      <c r="B39" s="3" t="s">
        <v>19</v>
      </c>
      <c r="C39" s="3"/>
      <c r="D39" s="3"/>
      <c r="E39" s="4"/>
      <c r="F39" s="12"/>
      <c r="G39" s="4"/>
      <c r="H39" s="12">
        <v>2078.17</v>
      </c>
      <c r="I39" s="4"/>
    </row>
    <row r="40" spans="1:9">
      <c r="A40" s="5" t="s">
        <v>20</v>
      </c>
      <c r="B40" t="s">
        <v>21</v>
      </c>
      <c r="E40" s="8"/>
      <c r="F40" s="1"/>
      <c r="G40" s="8"/>
      <c r="H40" s="1"/>
      <c r="I40" s="8"/>
    </row>
    <row r="41" spans="1:9">
      <c r="A41" s="6"/>
      <c r="B41" s="2" t="s">
        <v>22</v>
      </c>
      <c r="C41" s="2"/>
      <c r="D41" s="2"/>
      <c r="E41" s="9"/>
      <c r="F41" s="1"/>
      <c r="G41" s="9"/>
      <c r="H41" s="10">
        <f>H42+H43</f>
        <v>144003.44</v>
      </c>
      <c r="I41" s="9"/>
    </row>
    <row r="42" spans="1:9">
      <c r="A42" s="11"/>
      <c r="B42" s="3" t="s">
        <v>23</v>
      </c>
      <c r="C42" s="3"/>
      <c r="D42" s="3"/>
      <c r="E42" s="4"/>
      <c r="F42" s="12"/>
      <c r="G42" s="4"/>
      <c r="H42" s="12">
        <v>106185</v>
      </c>
      <c r="I42" s="4"/>
    </row>
    <row r="43" spans="1:9">
      <c r="A43" s="11"/>
      <c r="B43" s="3" t="s">
        <v>24</v>
      </c>
      <c r="C43" s="3"/>
      <c r="D43" s="3"/>
      <c r="E43" s="4"/>
      <c r="F43" s="12"/>
      <c r="G43" s="4"/>
      <c r="H43" s="12">
        <f>H45+H47</f>
        <v>37818.44</v>
      </c>
      <c r="I43" s="4"/>
    </row>
    <row r="44" spans="1:9" ht="14.4" customHeight="1">
      <c r="A44" s="5"/>
      <c r="B44" s="27" t="s">
        <v>25</v>
      </c>
      <c r="C44" s="25"/>
      <c r="D44" s="25"/>
      <c r="E44" s="13"/>
      <c r="G44" s="8"/>
      <c r="H44" s="1"/>
      <c r="I44" s="8"/>
    </row>
    <row r="45" spans="1:9" ht="28.2" customHeight="1">
      <c r="A45" s="6"/>
      <c r="B45" s="35" t="s">
        <v>70</v>
      </c>
      <c r="C45" s="36"/>
      <c r="D45" s="36"/>
      <c r="E45" s="37"/>
      <c r="F45" s="2"/>
      <c r="G45" s="9"/>
      <c r="H45" s="10">
        <v>37725.96</v>
      </c>
      <c r="I45" s="9"/>
    </row>
    <row r="46" spans="1:9">
      <c r="A46" s="24"/>
      <c r="B46" s="25" t="s">
        <v>26</v>
      </c>
      <c r="C46" s="25"/>
      <c r="D46" s="25"/>
      <c r="E46" s="13"/>
      <c r="F46" s="25"/>
      <c r="G46" s="13"/>
      <c r="H46" s="26"/>
      <c r="I46" s="13"/>
    </row>
    <row r="47" spans="1:9">
      <c r="A47" s="6"/>
      <c r="B47" s="2" t="s">
        <v>27</v>
      </c>
      <c r="C47" s="2"/>
      <c r="D47" s="2"/>
      <c r="E47" s="9"/>
      <c r="F47" s="2"/>
      <c r="G47" s="9"/>
      <c r="H47" s="10">
        <v>92.48</v>
      </c>
      <c r="I47" s="9"/>
    </row>
    <row r="48" spans="1:9">
      <c r="A48" s="5" t="s">
        <v>28</v>
      </c>
      <c r="B48" t="s">
        <v>29</v>
      </c>
      <c r="E48" s="8"/>
      <c r="G48" s="13"/>
      <c r="H48" s="1"/>
      <c r="I48" s="8"/>
    </row>
    <row r="49" spans="1:9">
      <c r="A49" s="6"/>
      <c r="B49" s="2" t="s">
        <v>73</v>
      </c>
      <c r="C49" s="2"/>
      <c r="D49" s="2"/>
      <c r="E49" s="9"/>
      <c r="F49" s="2"/>
      <c r="G49" s="9"/>
      <c r="H49" s="10"/>
      <c r="I49" s="9"/>
    </row>
    <row r="50" spans="1:9">
      <c r="A50" s="11" t="s">
        <v>30</v>
      </c>
      <c r="B50" s="3" t="s">
        <v>31</v>
      </c>
      <c r="C50" s="3"/>
      <c r="D50" s="3"/>
      <c r="E50" s="4"/>
      <c r="F50" s="17"/>
      <c r="G50" s="4"/>
      <c r="H50" s="12">
        <f>H52+H53+H54+H55+H56+H59+H60</f>
        <v>49770.520000000004</v>
      </c>
      <c r="I50" s="4"/>
    </row>
    <row r="51" spans="1:9">
      <c r="A51" s="5"/>
      <c r="B51" t="s">
        <v>25</v>
      </c>
      <c r="E51" s="8"/>
      <c r="G51" s="8"/>
      <c r="H51" s="1"/>
      <c r="I51" s="8"/>
    </row>
    <row r="52" spans="1:9">
      <c r="A52" s="6"/>
      <c r="B52" s="2" t="s">
        <v>32</v>
      </c>
      <c r="C52" s="2"/>
      <c r="D52" s="2"/>
      <c r="E52" s="9"/>
      <c r="F52" s="2"/>
      <c r="G52" s="9"/>
      <c r="H52" s="10">
        <v>8484</v>
      </c>
      <c r="I52" s="9"/>
    </row>
    <row r="53" spans="1:9">
      <c r="A53" s="5"/>
      <c r="B53" t="s">
        <v>33</v>
      </c>
      <c r="E53" s="8"/>
      <c r="G53" s="8"/>
      <c r="H53" s="1">
        <v>12983</v>
      </c>
      <c r="I53" s="8"/>
    </row>
    <row r="54" spans="1:9">
      <c r="A54" s="11"/>
      <c r="B54" s="3" t="s">
        <v>34</v>
      </c>
      <c r="C54" s="3"/>
      <c r="D54" s="3"/>
      <c r="E54" s="4"/>
      <c r="F54" s="3"/>
      <c r="G54" s="4"/>
      <c r="H54" s="12">
        <v>22988.52</v>
      </c>
      <c r="I54" s="4"/>
    </row>
    <row r="55" spans="1:9">
      <c r="A55" s="24"/>
      <c r="B55" s="25" t="s">
        <v>60</v>
      </c>
      <c r="C55" s="25"/>
      <c r="D55" s="25"/>
      <c r="E55" s="13"/>
      <c r="F55" s="25"/>
      <c r="G55" s="13"/>
      <c r="H55" s="26"/>
      <c r="I55" s="13"/>
    </row>
    <row r="56" spans="1:9">
      <c r="A56" s="6"/>
      <c r="B56" s="2" t="s">
        <v>35</v>
      </c>
      <c r="C56" s="2"/>
      <c r="D56" s="2"/>
      <c r="E56" s="9"/>
      <c r="F56" s="2"/>
      <c r="G56" s="9"/>
      <c r="H56" s="10"/>
      <c r="I56" s="9"/>
    </row>
    <row r="57" spans="1:9">
      <c r="A57" s="11"/>
      <c r="B57" s="3" t="s">
        <v>36</v>
      </c>
      <c r="C57" s="3"/>
      <c r="D57" s="3"/>
      <c r="E57" s="4"/>
      <c r="F57" s="3"/>
      <c r="G57" s="4"/>
      <c r="H57" s="12">
        <v>40031.5</v>
      </c>
      <c r="I57" s="4"/>
    </row>
    <row r="58" spans="1:9">
      <c r="A58" s="5"/>
      <c r="B58" t="s">
        <v>37</v>
      </c>
      <c r="E58" s="8"/>
      <c r="G58" s="8"/>
      <c r="I58" s="8"/>
    </row>
    <row r="59" spans="1:9">
      <c r="A59" s="5"/>
      <c r="B59" t="s">
        <v>38</v>
      </c>
      <c r="E59" s="8"/>
      <c r="G59" s="8"/>
      <c r="H59" s="1">
        <v>4115</v>
      </c>
      <c r="I59" s="8"/>
    </row>
    <row r="60" spans="1:9">
      <c r="A60" s="11"/>
      <c r="B60" s="3" t="s">
        <v>39</v>
      </c>
      <c r="C60" s="3"/>
      <c r="D60" s="3"/>
      <c r="E60" s="4"/>
      <c r="F60" s="3"/>
      <c r="G60" s="4"/>
      <c r="H60" s="12">
        <v>1200</v>
      </c>
      <c r="I60" s="4"/>
    </row>
    <row r="61" spans="1:9">
      <c r="A61" s="11" t="s">
        <v>40</v>
      </c>
      <c r="B61" s="3" t="s">
        <v>41</v>
      </c>
      <c r="C61" s="3"/>
      <c r="D61" s="3"/>
      <c r="E61" s="4"/>
      <c r="F61" s="17"/>
      <c r="G61" s="4"/>
      <c r="H61" s="12">
        <f>H63+H65</f>
        <v>85062.61</v>
      </c>
      <c r="I61" s="4"/>
    </row>
    <row r="62" spans="1:9">
      <c r="A62" s="5"/>
      <c r="B62" t="s">
        <v>25</v>
      </c>
      <c r="E62" s="8"/>
      <c r="G62" s="8"/>
      <c r="H62" s="1"/>
      <c r="I62" s="8"/>
    </row>
    <row r="63" spans="1:9">
      <c r="A63" s="5"/>
      <c r="B63" t="s">
        <v>42</v>
      </c>
      <c r="E63" s="8"/>
      <c r="G63" s="8"/>
      <c r="H63" s="1">
        <v>23149.040000000001</v>
      </c>
      <c r="I63" s="8"/>
    </row>
    <row r="64" spans="1:9">
      <c r="A64" s="6"/>
      <c r="B64" s="2" t="s">
        <v>43</v>
      </c>
      <c r="C64" s="2"/>
      <c r="D64" s="2"/>
      <c r="E64" s="9"/>
      <c r="F64" s="2"/>
      <c r="G64" s="9"/>
      <c r="H64" s="10"/>
      <c r="I64" s="9"/>
    </row>
    <row r="65" spans="1:9">
      <c r="A65" s="11"/>
      <c r="B65" s="3" t="s">
        <v>74</v>
      </c>
      <c r="C65" s="3"/>
      <c r="D65" s="3"/>
      <c r="E65" s="4"/>
      <c r="F65" s="3"/>
      <c r="G65" s="4"/>
      <c r="H65" s="12">
        <v>61913.57</v>
      </c>
      <c r="I65" s="4"/>
    </row>
    <row r="66" spans="1:9">
      <c r="A66" s="11" t="s">
        <v>44</v>
      </c>
      <c r="B66" s="3" t="s">
        <v>52</v>
      </c>
      <c r="C66" s="3"/>
      <c r="D66" s="3"/>
      <c r="E66" s="4"/>
      <c r="F66" s="3"/>
      <c r="G66" s="4"/>
      <c r="H66" s="12">
        <v>333376</v>
      </c>
      <c r="I66" s="4"/>
    </row>
    <row r="67" spans="1:9">
      <c r="A67" s="5" t="s">
        <v>45</v>
      </c>
      <c r="B67" t="s">
        <v>54</v>
      </c>
      <c r="E67" s="8"/>
      <c r="F67" s="17"/>
      <c r="G67" s="8"/>
      <c r="H67" s="1"/>
      <c r="I67" s="8"/>
    </row>
    <row r="68" spans="1:9">
      <c r="A68" s="11" t="s">
        <v>47</v>
      </c>
      <c r="B68" s="3" t="s">
        <v>46</v>
      </c>
      <c r="C68" s="3"/>
      <c r="D68" s="3"/>
      <c r="E68" s="4"/>
      <c r="F68" s="17"/>
      <c r="G68" s="4"/>
      <c r="H68" s="12">
        <v>10142.48</v>
      </c>
      <c r="I68" s="4"/>
    </row>
    <row r="69" spans="1:9">
      <c r="A69" s="6" t="s">
        <v>53</v>
      </c>
      <c r="B69" s="7" t="s">
        <v>48</v>
      </c>
      <c r="C69" s="2"/>
      <c r="D69" s="2"/>
      <c r="E69" s="9"/>
      <c r="F69" s="2"/>
      <c r="G69" s="9"/>
      <c r="H69" s="10"/>
      <c r="I69" s="9"/>
    </row>
    <row r="71" spans="1:9">
      <c r="A71" s="23"/>
      <c r="B71" t="s">
        <v>61</v>
      </c>
    </row>
    <row r="72" spans="1:9">
      <c r="B72" t="s">
        <v>8</v>
      </c>
      <c r="C72" t="s">
        <v>62</v>
      </c>
      <c r="F72" s="1">
        <f>F74+F75+F76+F77+F78</f>
        <v>1838528.0499999998</v>
      </c>
    </row>
    <row r="74" spans="1:9">
      <c r="B74" t="s">
        <v>63</v>
      </c>
      <c r="F74" s="1">
        <v>933375.6</v>
      </c>
    </row>
    <row r="75" spans="1:9">
      <c r="B75" t="s">
        <v>64</v>
      </c>
      <c r="F75" s="1">
        <v>373150.05</v>
      </c>
    </row>
    <row r="76" spans="1:9">
      <c r="B76" t="s">
        <v>65</v>
      </c>
      <c r="F76" s="1">
        <v>447884.72</v>
      </c>
    </row>
    <row r="77" spans="1:9">
      <c r="B77" t="s">
        <v>66</v>
      </c>
      <c r="F77" s="1">
        <v>76917.679999999993</v>
      </c>
    </row>
    <row r="78" spans="1:9">
      <c r="B78" t="s">
        <v>76</v>
      </c>
      <c r="F78" s="1">
        <v>7200</v>
      </c>
    </row>
    <row r="80" spans="1:9">
      <c r="B80" t="s">
        <v>79</v>
      </c>
      <c r="F80" s="1">
        <f>F81+F82</f>
        <v>137270.45000000001</v>
      </c>
    </row>
    <row r="81" spans="2:6">
      <c r="B81" t="s">
        <v>8</v>
      </c>
      <c r="C81" t="s">
        <v>67</v>
      </c>
      <c r="F81" s="1">
        <v>8062.76</v>
      </c>
    </row>
    <row r="82" spans="2:6">
      <c r="C82" t="s">
        <v>68</v>
      </c>
      <c r="F82" s="1">
        <v>129207.69</v>
      </c>
    </row>
    <row r="83" spans="2:6">
      <c r="F83" s="1"/>
    </row>
    <row r="84" spans="2:6">
      <c r="B84" t="s">
        <v>87</v>
      </c>
      <c r="F84" s="1">
        <v>44061.05</v>
      </c>
    </row>
    <row r="86" spans="2:6">
      <c r="B86" t="s">
        <v>83</v>
      </c>
    </row>
    <row r="88" spans="2:6">
      <c r="B88" t="s">
        <v>84</v>
      </c>
    </row>
    <row r="89" spans="2:6">
      <c r="B89" t="s">
        <v>85</v>
      </c>
    </row>
    <row r="90" spans="2:6">
      <c r="B90" t="s">
        <v>86</v>
      </c>
    </row>
  </sheetData>
  <mergeCells count="8">
    <mergeCell ref="B27:E27"/>
    <mergeCell ref="B31:E31"/>
    <mergeCell ref="B45:E45"/>
    <mergeCell ref="G10:H10"/>
    <mergeCell ref="G11:H11"/>
    <mergeCell ref="F12:G12"/>
    <mergeCell ref="H12:I12"/>
    <mergeCell ref="B26:E26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Семья</dc:creator>
  <cp:lastModifiedBy>Семья</cp:lastModifiedBy>
  <cp:lastPrinted>2012-01-17T15:47:14Z</cp:lastPrinted>
  <dcterms:created xsi:type="dcterms:W3CDTF">2010-11-15T11:13:03Z</dcterms:created>
  <dcterms:modified xsi:type="dcterms:W3CDTF">2012-01-19T07:39:52Z</dcterms:modified>
</cp:coreProperties>
</file>